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7665" windowHeight="9915"/>
  </bookViews>
  <sheets>
    <sheet name="Matcher" sheetId="1" r:id="rId1"/>
    <sheet name="Blad3" sheetId="3" r:id="rId2"/>
  </sheets>
  <calcPr calcId="125725"/>
</workbook>
</file>

<file path=xl/calcChain.xml><?xml version="1.0" encoding="utf-8"?>
<calcChain xmlns="http://schemas.openxmlformats.org/spreadsheetml/2006/main">
  <c r="M50" i="1"/>
  <c r="Q50" s="1"/>
  <c r="M49"/>
  <c r="P49" s="1"/>
  <c r="M48"/>
  <c r="P48"/>
  <c r="M47"/>
  <c r="P47"/>
  <c r="P34"/>
  <c r="P35"/>
  <c r="P36"/>
  <c r="P37"/>
  <c r="P38"/>
  <c r="P39"/>
  <c r="P40"/>
  <c r="P41"/>
  <c r="P42"/>
  <c r="P43"/>
  <c r="P44"/>
  <c r="P45"/>
  <c r="P46"/>
  <c r="P33"/>
  <c r="M46"/>
  <c r="Q46" s="1"/>
  <c r="M45"/>
  <c r="Q45" s="1"/>
  <c r="M44"/>
  <c r="O44" s="1"/>
  <c r="M43"/>
  <c r="O43" s="1"/>
  <c r="M42"/>
  <c r="O42" s="1"/>
  <c r="M41"/>
  <c r="Q41" s="1"/>
  <c r="M40"/>
  <c r="Q40" s="1"/>
  <c r="M39"/>
  <c r="O39" s="1"/>
  <c r="M38"/>
  <c r="Q38" s="1"/>
  <c r="H2"/>
  <c r="M5"/>
  <c r="M6"/>
  <c r="P6" s="1"/>
  <c r="M7"/>
  <c r="M8"/>
  <c r="M9"/>
  <c r="P9" s="1"/>
  <c r="M10"/>
  <c r="O10" s="1"/>
  <c r="M11"/>
  <c r="M12"/>
  <c r="M13"/>
  <c r="P13" s="1"/>
  <c r="M14"/>
  <c r="P14" s="1"/>
  <c r="M15"/>
  <c r="M16"/>
  <c r="M17"/>
  <c r="O17" s="1"/>
  <c r="M18"/>
  <c r="P18" s="1"/>
  <c r="M19"/>
  <c r="M20"/>
  <c r="M21"/>
  <c r="M22"/>
  <c r="M23"/>
  <c r="M24"/>
  <c r="M25"/>
  <c r="O25" s="1"/>
  <c r="M26"/>
  <c r="P26" s="1"/>
  <c r="M27"/>
  <c r="M28"/>
  <c r="M29"/>
  <c r="M30"/>
  <c r="M31"/>
  <c r="M32"/>
  <c r="O33"/>
  <c r="O8"/>
  <c r="P8"/>
  <c r="P7"/>
  <c r="P5"/>
  <c r="O34"/>
  <c r="Q34"/>
  <c r="O35"/>
  <c r="Q35"/>
  <c r="O36"/>
  <c r="Q36"/>
  <c r="O37"/>
  <c r="Q37"/>
  <c r="Q43"/>
  <c r="O47"/>
  <c r="Q47"/>
  <c r="O48"/>
  <c r="Q48"/>
  <c r="O49"/>
  <c r="O51"/>
  <c r="Q51"/>
  <c r="E2"/>
  <c r="O27"/>
  <c r="P24"/>
  <c r="O19"/>
  <c r="P20"/>
  <c r="O21"/>
  <c r="P22"/>
  <c r="O23"/>
  <c r="O15"/>
  <c r="P16"/>
  <c r="P11"/>
  <c r="O12"/>
  <c r="P50" l="1"/>
  <c r="O50"/>
  <c r="Q49"/>
  <c r="O46"/>
  <c r="Q44"/>
  <c r="Q42"/>
  <c r="O45"/>
  <c r="O41"/>
  <c r="O40"/>
  <c r="Q39"/>
  <c r="O38"/>
  <c r="Q33"/>
  <c r="O6"/>
  <c r="P10"/>
  <c r="Q10"/>
  <c r="P27"/>
  <c r="Q26"/>
  <c r="O26"/>
  <c r="P25"/>
  <c r="Q24"/>
  <c r="O24"/>
  <c r="P23"/>
  <c r="Q22"/>
  <c r="O22"/>
  <c r="P21"/>
  <c r="Q20"/>
  <c r="O20"/>
  <c r="P19"/>
  <c r="Q18"/>
  <c r="O18"/>
  <c r="P17"/>
  <c r="Q16"/>
  <c r="O16"/>
  <c r="P15"/>
  <c r="Q14"/>
  <c r="O14"/>
  <c r="Q13"/>
  <c r="O13"/>
  <c r="P12"/>
  <c r="P2" s="1"/>
  <c r="Q11"/>
  <c r="O11"/>
  <c r="O5"/>
  <c r="Q6"/>
  <c r="O7"/>
  <c r="Q8"/>
  <c r="O9"/>
  <c r="Q27"/>
  <c r="Q25"/>
  <c r="Q23"/>
  <c r="Q21"/>
  <c r="Q19"/>
  <c r="Q17"/>
  <c r="Q15"/>
  <c r="Q12"/>
  <c r="Q5"/>
  <c r="Q7"/>
  <c r="M2"/>
  <c r="N2" s="1"/>
  <c r="Q9"/>
  <c r="O2" l="1"/>
  <c r="Q2"/>
</calcChain>
</file>

<file path=xl/sharedStrings.xml><?xml version="1.0" encoding="utf-8"?>
<sst xmlns="http://schemas.openxmlformats.org/spreadsheetml/2006/main" count="207" uniqueCount="110">
  <si>
    <t>Persson</t>
  </si>
  <si>
    <t>Niklas</t>
  </si>
  <si>
    <t>Grey Knights</t>
  </si>
  <si>
    <t>komp x/20</t>
  </si>
  <si>
    <t>Efternamn</t>
  </si>
  <si>
    <t>Förnamn</t>
  </si>
  <si>
    <t>Armé</t>
  </si>
  <si>
    <t>p/20</t>
  </si>
  <si>
    <t>Johansson</t>
  </si>
  <si>
    <t>Jimmy</t>
  </si>
  <si>
    <t>Space Marines</t>
  </si>
  <si>
    <t>Nordlund</t>
  </si>
  <si>
    <t>Pär</t>
  </si>
  <si>
    <t>Orks</t>
  </si>
  <si>
    <t>Resmark</t>
  </si>
  <si>
    <t>Jeppa</t>
  </si>
  <si>
    <t>Imperial Guards</t>
  </si>
  <si>
    <t>#</t>
  </si>
  <si>
    <t>VBG100220</t>
  </si>
  <si>
    <t>Andersson</t>
  </si>
  <si>
    <t>John</t>
  </si>
  <si>
    <t>Sigvardsson</t>
  </si>
  <si>
    <t>Johan</t>
  </si>
  <si>
    <t>Nastic</t>
  </si>
  <si>
    <t>Mikael</t>
  </si>
  <si>
    <t>Black Templars</t>
  </si>
  <si>
    <t>Eldars</t>
  </si>
  <si>
    <t>KM100313</t>
  </si>
  <si>
    <t>GC010402</t>
  </si>
  <si>
    <t>Hamza</t>
  </si>
  <si>
    <t>Marines</t>
  </si>
  <si>
    <t>Tobias</t>
  </si>
  <si>
    <t>Olsson</t>
  </si>
  <si>
    <t>Linus</t>
  </si>
  <si>
    <t>Mossberg</t>
  </si>
  <si>
    <t>Tyranider</t>
  </si>
  <si>
    <t>Dark Eldar</t>
  </si>
  <si>
    <t>SM - dredds</t>
  </si>
  <si>
    <t>Richard</t>
  </si>
  <si>
    <t>Tröger</t>
  </si>
  <si>
    <t>Lindgren</t>
  </si>
  <si>
    <t>Robert</t>
  </si>
  <si>
    <t>DH</t>
  </si>
  <si>
    <t>Erik</t>
  </si>
  <si>
    <t>Boge</t>
  </si>
  <si>
    <t>Gustafsson</t>
  </si>
  <si>
    <t>Andreas</t>
  </si>
  <si>
    <t>Chaos Daemons</t>
  </si>
  <si>
    <t>Holm</t>
  </si>
  <si>
    <t>Licina</t>
  </si>
  <si>
    <t>p</t>
  </si>
  <si>
    <t>snitt</t>
  </si>
  <si>
    <t>Robertsson</t>
  </si>
  <si>
    <t>Egge</t>
  </si>
  <si>
    <t>Max</t>
  </si>
  <si>
    <t>Michael</t>
  </si>
  <si>
    <t>Carl</t>
  </si>
  <si>
    <t>Witch Hunters</t>
  </si>
  <si>
    <t>Deamon Hunters</t>
  </si>
  <si>
    <t>GW100123</t>
  </si>
  <si>
    <t>W</t>
  </si>
  <si>
    <t>L</t>
  </si>
  <si>
    <t>D</t>
  </si>
  <si>
    <t>Allmer</t>
  </si>
  <si>
    <t>Per</t>
  </si>
  <si>
    <t>Niclas</t>
  </si>
  <si>
    <t>Östberg</t>
  </si>
  <si>
    <t>Hallin</t>
  </si>
  <si>
    <t>Jon</t>
  </si>
  <si>
    <t>David</t>
  </si>
  <si>
    <t>Eriksson</t>
  </si>
  <si>
    <t>Fredrik</t>
  </si>
  <si>
    <t>Eldar</t>
  </si>
  <si>
    <t>Space Wolves</t>
  </si>
  <si>
    <t>Chaos</t>
  </si>
  <si>
    <t>*</t>
  </si>
  <si>
    <t>RydC100703</t>
  </si>
  <si>
    <t>WC100628</t>
  </si>
  <si>
    <t>SydCon</t>
  </si>
  <si>
    <t>VBG101002</t>
  </si>
  <si>
    <t>Alexander</t>
  </si>
  <si>
    <t>Merinen</t>
  </si>
  <si>
    <t>Anders</t>
  </si>
  <si>
    <t>Erestam</t>
  </si>
  <si>
    <t>Blood Angels</t>
  </si>
  <si>
    <t>Mats</t>
  </si>
  <si>
    <t>Ljungquist</t>
  </si>
  <si>
    <t>Tau</t>
  </si>
  <si>
    <t>Emanuel</t>
  </si>
  <si>
    <t>Meramveliotakis</t>
  </si>
  <si>
    <t>Martin</t>
  </si>
  <si>
    <t>Karlsson</t>
  </si>
  <si>
    <t>Daniel</t>
  </si>
  <si>
    <t>Leidermark</t>
  </si>
  <si>
    <t>BSK101104</t>
  </si>
  <si>
    <t>En Dansk ETC</t>
  </si>
  <si>
    <t>Magnus</t>
  </si>
  <si>
    <t>Oskar</t>
  </si>
  <si>
    <t>Hansson</t>
  </si>
  <si>
    <t>Torbjörn</t>
  </si>
  <si>
    <t>**</t>
  </si>
  <si>
    <t>Enquist</t>
  </si>
  <si>
    <t>Björn</t>
  </si>
  <si>
    <t>Stefan</t>
  </si>
  <si>
    <t>VBG101204</t>
  </si>
  <si>
    <t>Tofft</t>
  </si>
  <si>
    <t>Fransson</t>
  </si>
  <si>
    <t>Necrons</t>
  </si>
  <si>
    <t>* RydCon - Kompfritt</t>
  </si>
  <si>
    <t>** Lagkomp - Räknas ej med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</si>
</sst>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54"/>
  <sheetViews>
    <sheetView tabSelected="1" workbookViewId="0">
      <pane ySplit="2" topLeftCell="A7" activePane="bottomLeft" state="frozen"/>
      <selection pane="bottomLeft" activeCell="A16" sqref="A16"/>
    </sheetView>
  </sheetViews>
  <sheetFormatPr defaultRowHeight="15"/>
  <cols>
    <col min="1" max="1" width="17.7109375" customWidth="1"/>
    <col min="2" max="2" width="12.5703125" customWidth="1"/>
    <col min="3" max="3" width="4" customWidth="1"/>
    <col min="4" max="4" width="15.5703125" customWidth="1"/>
    <col min="5" max="5" width="3.85546875" customWidth="1"/>
    <col min="6" max="6" width="10.28515625" bestFit="1" customWidth="1"/>
    <col min="7" max="7" width="3.42578125" customWidth="1"/>
    <col min="8" max="8" width="5" bestFit="1" customWidth="1"/>
    <col min="9" max="9" width="3.85546875" customWidth="1"/>
    <col min="10" max="10" width="10.7109375" bestFit="1" customWidth="1"/>
    <col min="11" max="11" width="10.28515625" bestFit="1" customWidth="1"/>
  </cols>
  <sheetData>
    <row r="1" spans="1:17">
      <c r="A1" t="s">
        <v>4</v>
      </c>
      <c r="B1" t="s">
        <v>5</v>
      </c>
      <c r="D1" t="s">
        <v>6</v>
      </c>
      <c r="E1" t="s">
        <v>17</v>
      </c>
      <c r="F1" t="s">
        <v>3</v>
      </c>
      <c r="H1" t="s">
        <v>7</v>
      </c>
      <c r="K1" t="s">
        <v>3</v>
      </c>
      <c r="M1" t="s">
        <v>50</v>
      </c>
      <c r="N1" t="s">
        <v>51</v>
      </c>
      <c r="O1" t="s">
        <v>60</v>
      </c>
      <c r="P1" t="s">
        <v>61</v>
      </c>
      <c r="Q1" t="s">
        <v>62</v>
      </c>
    </row>
    <row r="2" spans="1:17">
      <c r="E2">
        <f>SUM(E5:E202)</f>
        <v>46</v>
      </c>
      <c r="H2">
        <f>SUM(H5:H202)</f>
        <v>633</v>
      </c>
      <c r="M2">
        <f>SUM(M5:M202)</f>
        <v>623.75</v>
      </c>
      <c r="N2">
        <f>M2/E2</f>
        <v>13.559782608695652</v>
      </c>
      <c r="O2">
        <f>SUM(O5:O202)</f>
        <v>35</v>
      </c>
      <c r="P2">
        <f>SUM(P5:P202)</f>
        <v>8</v>
      </c>
      <c r="Q2">
        <f>SUM(Q5:Q202)</f>
        <v>3</v>
      </c>
    </row>
    <row r="5" spans="1:17">
      <c r="A5" t="s">
        <v>52</v>
      </c>
      <c r="B5" t="s">
        <v>53</v>
      </c>
      <c r="D5" t="s">
        <v>35</v>
      </c>
      <c r="E5">
        <v>1</v>
      </c>
      <c r="F5">
        <v>8</v>
      </c>
      <c r="H5">
        <v>3</v>
      </c>
      <c r="J5" t="s">
        <v>59</v>
      </c>
      <c r="K5">
        <v>8</v>
      </c>
      <c r="M5">
        <f t="shared" ref="M5:M32" si="0">H5+(K5-F5)/2</f>
        <v>3</v>
      </c>
      <c r="O5" t="str">
        <f t="shared" ref="O5:O9" si="1">IF(M5&gt;10,1,"")</f>
        <v/>
      </c>
      <c r="P5">
        <f t="shared" ref="P5:P9" si="2">IF(M5&lt;10,1,"")</f>
        <v>1</v>
      </c>
      <c r="Q5" t="str">
        <f t="shared" ref="Q5:Q9" si="3">IF(M5=10,1,"")</f>
        <v/>
      </c>
    </row>
    <row r="6" spans="1:17">
      <c r="A6" t="s">
        <v>8</v>
      </c>
      <c r="B6" t="s">
        <v>9</v>
      </c>
      <c r="D6" t="s">
        <v>10</v>
      </c>
      <c r="E6">
        <v>1</v>
      </c>
      <c r="F6">
        <v>9</v>
      </c>
      <c r="H6">
        <v>12</v>
      </c>
      <c r="J6" t="s">
        <v>59</v>
      </c>
      <c r="K6">
        <v>8</v>
      </c>
      <c r="M6">
        <f t="shared" si="0"/>
        <v>11.5</v>
      </c>
      <c r="O6">
        <f t="shared" si="1"/>
        <v>1</v>
      </c>
      <c r="P6" t="str">
        <f t="shared" si="2"/>
        <v/>
      </c>
      <c r="Q6" t="str">
        <f t="shared" si="3"/>
        <v/>
      </c>
    </row>
    <row r="7" spans="1:17">
      <c r="A7" t="s">
        <v>21</v>
      </c>
      <c r="B7" t="s">
        <v>22</v>
      </c>
      <c r="D7" t="s">
        <v>25</v>
      </c>
      <c r="E7">
        <v>1</v>
      </c>
      <c r="F7">
        <v>5</v>
      </c>
      <c r="H7">
        <v>14</v>
      </c>
      <c r="J7" t="s">
        <v>59</v>
      </c>
      <c r="K7">
        <v>8</v>
      </c>
      <c r="M7">
        <f t="shared" si="0"/>
        <v>15.5</v>
      </c>
      <c r="O7">
        <f t="shared" si="1"/>
        <v>1</v>
      </c>
      <c r="P7" t="str">
        <f t="shared" si="2"/>
        <v/>
      </c>
      <c r="Q7" t="str">
        <f t="shared" si="3"/>
        <v/>
      </c>
    </row>
    <row r="8" spans="1:17">
      <c r="A8" t="s">
        <v>0</v>
      </c>
      <c r="B8" t="s">
        <v>54</v>
      </c>
      <c r="D8" t="s">
        <v>57</v>
      </c>
      <c r="E8">
        <v>1</v>
      </c>
      <c r="F8">
        <v>8</v>
      </c>
      <c r="H8">
        <v>11</v>
      </c>
      <c r="J8" t="s">
        <v>59</v>
      </c>
      <c r="K8">
        <v>8</v>
      </c>
      <c r="M8">
        <f t="shared" si="0"/>
        <v>11</v>
      </c>
      <c r="O8">
        <f t="shared" si="1"/>
        <v>1</v>
      </c>
      <c r="P8" t="str">
        <f t="shared" si="2"/>
        <v/>
      </c>
      <c r="Q8" t="str">
        <f t="shared" si="3"/>
        <v/>
      </c>
    </row>
    <row r="9" spans="1:17">
      <c r="A9" t="s">
        <v>56</v>
      </c>
      <c r="B9" t="s">
        <v>55</v>
      </c>
      <c r="D9" t="s">
        <v>58</v>
      </c>
      <c r="E9">
        <v>1</v>
      </c>
      <c r="F9">
        <v>14</v>
      </c>
      <c r="H9">
        <v>18</v>
      </c>
      <c r="J9" t="s">
        <v>59</v>
      </c>
      <c r="K9">
        <v>8</v>
      </c>
      <c r="M9">
        <f t="shared" si="0"/>
        <v>15</v>
      </c>
      <c r="O9">
        <f t="shared" si="1"/>
        <v>1</v>
      </c>
      <c r="P9" t="str">
        <f t="shared" si="2"/>
        <v/>
      </c>
      <c r="Q9" t="str">
        <f t="shared" si="3"/>
        <v/>
      </c>
    </row>
    <row r="10" spans="1:17">
      <c r="A10" t="s">
        <v>0</v>
      </c>
      <c r="B10" t="s">
        <v>1</v>
      </c>
      <c r="D10" t="s">
        <v>2</v>
      </c>
      <c r="E10">
        <v>1</v>
      </c>
      <c r="F10">
        <v>11</v>
      </c>
      <c r="H10">
        <v>14</v>
      </c>
      <c r="J10" t="s">
        <v>18</v>
      </c>
      <c r="K10">
        <v>10</v>
      </c>
      <c r="M10">
        <f t="shared" si="0"/>
        <v>13.5</v>
      </c>
      <c r="O10">
        <f>IF(M10&gt;10,1,"")</f>
        <v>1</v>
      </c>
      <c r="P10" t="str">
        <f>IF(M10&lt;10,1,"")</f>
        <v/>
      </c>
      <c r="Q10" t="str">
        <f>IF(M10=10,1,"")</f>
        <v/>
      </c>
    </row>
    <row r="11" spans="1:17">
      <c r="A11" t="s">
        <v>8</v>
      </c>
      <c r="B11" t="s">
        <v>9</v>
      </c>
      <c r="D11" t="s">
        <v>10</v>
      </c>
      <c r="E11">
        <v>1</v>
      </c>
      <c r="F11">
        <v>10</v>
      </c>
      <c r="H11">
        <v>19</v>
      </c>
      <c r="J11" t="s">
        <v>18</v>
      </c>
      <c r="K11">
        <v>10</v>
      </c>
      <c r="M11">
        <f t="shared" si="0"/>
        <v>19</v>
      </c>
      <c r="O11">
        <f>IF(M11&gt;10,1,"")</f>
        <v>1</v>
      </c>
      <c r="P11" t="str">
        <f>IF(M11&lt;10,1,"")</f>
        <v/>
      </c>
      <c r="Q11" t="str">
        <f>IF(M11=10,1,"")</f>
        <v/>
      </c>
    </row>
    <row r="12" spans="1:17">
      <c r="A12" t="s">
        <v>11</v>
      </c>
      <c r="B12" t="s">
        <v>12</v>
      </c>
      <c r="D12" t="s">
        <v>13</v>
      </c>
      <c r="E12">
        <v>1</v>
      </c>
      <c r="F12">
        <v>2</v>
      </c>
      <c r="H12">
        <v>18</v>
      </c>
      <c r="J12" t="s">
        <v>18</v>
      </c>
      <c r="K12">
        <v>10</v>
      </c>
      <c r="M12">
        <f t="shared" si="0"/>
        <v>22</v>
      </c>
      <c r="O12">
        <f>IF(M12&gt;10,1,"")</f>
        <v>1</v>
      </c>
      <c r="P12" t="str">
        <f>IF(M12&lt;10,1,"")</f>
        <v/>
      </c>
      <c r="Q12" t="str">
        <f>IF(M12=10,1,"")</f>
        <v/>
      </c>
    </row>
    <row r="13" spans="1:17">
      <c r="A13" t="s">
        <v>14</v>
      </c>
      <c r="B13" t="s">
        <v>15</v>
      </c>
      <c r="D13" t="s">
        <v>16</v>
      </c>
      <c r="E13">
        <v>1</v>
      </c>
      <c r="F13">
        <v>10</v>
      </c>
      <c r="H13">
        <v>3</v>
      </c>
      <c r="J13" t="s">
        <v>18</v>
      </c>
      <c r="K13">
        <v>10</v>
      </c>
      <c r="M13">
        <f t="shared" si="0"/>
        <v>3</v>
      </c>
      <c r="O13" t="str">
        <f>IF(M13&gt;10,1,"")</f>
        <v/>
      </c>
      <c r="P13">
        <f>IF(M13&lt;10,1,"")</f>
        <v>1</v>
      </c>
      <c r="Q13" t="str">
        <f>IF(M13=10,1,"")</f>
        <v/>
      </c>
    </row>
    <row r="14" spans="1:17">
      <c r="A14" t="s">
        <v>19</v>
      </c>
      <c r="B14" t="s">
        <v>20</v>
      </c>
      <c r="D14" t="s">
        <v>26</v>
      </c>
      <c r="E14">
        <v>1</v>
      </c>
      <c r="F14">
        <v>1</v>
      </c>
      <c r="H14">
        <v>20</v>
      </c>
      <c r="J14" t="s">
        <v>27</v>
      </c>
      <c r="K14">
        <v>1</v>
      </c>
      <c r="M14">
        <f t="shared" si="0"/>
        <v>20</v>
      </c>
      <c r="O14">
        <f t="shared" ref="O14:O51" si="4">IF(M14&gt;10,1,"")</f>
        <v>1</v>
      </c>
      <c r="P14" t="str">
        <f t="shared" ref="P14:P27" si="5">IF(M14&lt;10,1,"")</f>
        <v/>
      </c>
      <c r="Q14" t="str">
        <f t="shared" ref="Q14:Q51" si="6">IF(M14=10,1,"")</f>
        <v/>
      </c>
    </row>
    <row r="15" spans="1:17">
      <c r="A15" t="s">
        <v>21</v>
      </c>
      <c r="B15" t="s">
        <v>22</v>
      </c>
      <c r="D15" t="s">
        <v>21</v>
      </c>
      <c r="E15">
        <v>1</v>
      </c>
      <c r="F15">
        <v>7</v>
      </c>
      <c r="H15">
        <v>8</v>
      </c>
      <c r="J15" t="s">
        <v>27</v>
      </c>
      <c r="K15">
        <v>1</v>
      </c>
      <c r="M15">
        <f t="shared" si="0"/>
        <v>5</v>
      </c>
      <c r="O15" t="str">
        <f t="shared" si="4"/>
        <v/>
      </c>
      <c r="P15">
        <f t="shared" si="5"/>
        <v>1</v>
      </c>
      <c r="Q15" t="str">
        <f t="shared" si="6"/>
        <v/>
      </c>
    </row>
    <row r="16" spans="1:17">
      <c r="A16" t="s">
        <v>0</v>
      </c>
      <c r="B16" t="s">
        <v>1</v>
      </c>
      <c r="D16" t="s">
        <v>16</v>
      </c>
      <c r="E16">
        <v>1</v>
      </c>
      <c r="F16">
        <v>8</v>
      </c>
      <c r="H16">
        <v>18</v>
      </c>
      <c r="J16" t="s">
        <v>27</v>
      </c>
      <c r="K16">
        <v>1</v>
      </c>
      <c r="M16">
        <f t="shared" si="0"/>
        <v>14.5</v>
      </c>
      <c r="O16">
        <f t="shared" si="4"/>
        <v>1</v>
      </c>
      <c r="P16" t="str">
        <f t="shared" si="5"/>
        <v/>
      </c>
      <c r="Q16" t="str">
        <f t="shared" si="6"/>
        <v/>
      </c>
    </row>
    <row r="17" spans="1:17">
      <c r="A17" t="s">
        <v>23</v>
      </c>
      <c r="B17" t="s">
        <v>24</v>
      </c>
      <c r="D17" t="s">
        <v>25</v>
      </c>
      <c r="E17">
        <v>1</v>
      </c>
      <c r="F17">
        <v>9</v>
      </c>
      <c r="H17">
        <v>20</v>
      </c>
      <c r="J17" t="s">
        <v>27</v>
      </c>
      <c r="K17">
        <v>1</v>
      </c>
      <c r="M17">
        <f t="shared" si="0"/>
        <v>16</v>
      </c>
      <c r="O17">
        <f t="shared" si="4"/>
        <v>1</v>
      </c>
      <c r="P17" t="str">
        <f t="shared" si="5"/>
        <v/>
      </c>
      <c r="Q17" t="str">
        <f t="shared" si="6"/>
        <v/>
      </c>
    </row>
    <row r="18" spans="1:17">
      <c r="A18" t="s">
        <v>45</v>
      </c>
      <c r="B18" t="s">
        <v>46</v>
      </c>
      <c r="D18" t="s">
        <v>47</v>
      </c>
      <c r="E18">
        <v>1</v>
      </c>
      <c r="F18">
        <v>9</v>
      </c>
      <c r="H18">
        <v>16</v>
      </c>
      <c r="J18" t="s">
        <v>28</v>
      </c>
      <c r="K18">
        <v>10</v>
      </c>
      <c r="M18">
        <f t="shared" si="0"/>
        <v>16.5</v>
      </c>
      <c r="O18">
        <f t="shared" si="4"/>
        <v>1</v>
      </c>
      <c r="P18" t="str">
        <f t="shared" si="5"/>
        <v/>
      </c>
      <c r="Q18" t="str">
        <f t="shared" si="6"/>
        <v/>
      </c>
    </row>
    <row r="19" spans="1:17">
      <c r="A19" t="s">
        <v>48</v>
      </c>
      <c r="B19" t="s">
        <v>46</v>
      </c>
      <c r="D19" t="s">
        <v>26</v>
      </c>
      <c r="E19">
        <v>1</v>
      </c>
      <c r="F19">
        <v>8</v>
      </c>
      <c r="H19">
        <v>14</v>
      </c>
      <c r="J19" t="s">
        <v>28</v>
      </c>
      <c r="K19">
        <v>10</v>
      </c>
      <c r="M19">
        <f t="shared" si="0"/>
        <v>15</v>
      </c>
      <c r="O19">
        <f t="shared" si="4"/>
        <v>1</v>
      </c>
      <c r="P19" t="str">
        <f t="shared" si="5"/>
        <v/>
      </c>
      <c r="Q19" t="str">
        <f t="shared" si="6"/>
        <v/>
      </c>
    </row>
    <row r="20" spans="1:17">
      <c r="A20" t="s">
        <v>44</v>
      </c>
      <c r="B20" t="s">
        <v>43</v>
      </c>
      <c r="D20" t="s">
        <v>13</v>
      </c>
      <c r="E20">
        <v>1</v>
      </c>
      <c r="F20">
        <v>14</v>
      </c>
      <c r="H20">
        <v>13</v>
      </c>
      <c r="J20" t="s">
        <v>28</v>
      </c>
      <c r="K20">
        <v>10</v>
      </c>
      <c r="M20">
        <f t="shared" si="0"/>
        <v>11</v>
      </c>
      <c r="O20">
        <f t="shared" si="4"/>
        <v>1</v>
      </c>
      <c r="P20" t="str">
        <f t="shared" si="5"/>
        <v/>
      </c>
      <c r="Q20" t="str">
        <f t="shared" si="6"/>
        <v/>
      </c>
    </row>
    <row r="21" spans="1:17">
      <c r="A21" t="s">
        <v>8</v>
      </c>
      <c r="B21" t="s">
        <v>41</v>
      </c>
      <c r="D21" t="s">
        <v>42</v>
      </c>
      <c r="E21">
        <v>1</v>
      </c>
      <c r="F21">
        <v>10</v>
      </c>
      <c r="H21">
        <v>15</v>
      </c>
      <c r="J21" t="s">
        <v>28</v>
      </c>
      <c r="K21">
        <v>10</v>
      </c>
      <c r="M21">
        <f t="shared" si="0"/>
        <v>15</v>
      </c>
      <c r="O21">
        <f t="shared" si="4"/>
        <v>1</v>
      </c>
      <c r="P21" t="str">
        <f t="shared" si="5"/>
        <v/>
      </c>
      <c r="Q21" t="str">
        <f t="shared" si="6"/>
        <v/>
      </c>
    </row>
    <row r="22" spans="1:17">
      <c r="A22" t="s">
        <v>40</v>
      </c>
      <c r="B22" t="s">
        <v>33</v>
      </c>
      <c r="D22" t="s">
        <v>36</v>
      </c>
      <c r="E22">
        <v>1</v>
      </c>
      <c r="F22">
        <v>12</v>
      </c>
      <c r="H22">
        <v>12</v>
      </c>
      <c r="J22" t="s">
        <v>28</v>
      </c>
      <c r="K22">
        <v>10</v>
      </c>
      <c r="M22">
        <f t="shared" si="0"/>
        <v>11</v>
      </c>
      <c r="O22">
        <f t="shared" si="4"/>
        <v>1</v>
      </c>
      <c r="P22" t="str">
        <f t="shared" si="5"/>
        <v/>
      </c>
      <c r="Q22" t="str">
        <f t="shared" si="6"/>
        <v/>
      </c>
    </row>
    <row r="23" spans="1:17">
      <c r="A23" t="s">
        <v>39</v>
      </c>
      <c r="B23" t="s">
        <v>38</v>
      </c>
      <c r="D23" t="s">
        <v>37</v>
      </c>
      <c r="E23">
        <v>1</v>
      </c>
      <c r="F23">
        <v>9</v>
      </c>
      <c r="H23">
        <v>7</v>
      </c>
      <c r="J23" t="s">
        <v>28</v>
      </c>
      <c r="K23">
        <v>10</v>
      </c>
      <c r="M23">
        <f t="shared" si="0"/>
        <v>7.5</v>
      </c>
      <c r="O23" t="str">
        <f t="shared" si="4"/>
        <v/>
      </c>
      <c r="P23">
        <f t="shared" si="5"/>
        <v>1</v>
      </c>
      <c r="Q23" t="str">
        <f t="shared" si="6"/>
        <v/>
      </c>
    </row>
    <row r="24" spans="1:17">
      <c r="A24" t="s">
        <v>49</v>
      </c>
      <c r="B24" t="s">
        <v>29</v>
      </c>
      <c r="D24" t="s">
        <v>30</v>
      </c>
      <c r="E24">
        <v>1</v>
      </c>
      <c r="F24">
        <v>10</v>
      </c>
      <c r="H24">
        <v>15</v>
      </c>
      <c r="J24" t="s">
        <v>77</v>
      </c>
      <c r="K24">
        <v>10</v>
      </c>
      <c r="M24">
        <f t="shared" si="0"/>
        <v>15</v>
      </c>
      <c r="O24">
        <f t="shared" si="4"/>
        <v>1</v>
      </c>
      <c r="P24" t="str">
        <f t="shared" si="5"/>
        <v/>
      </c>
      <c r="Q24" t="str">
        <f t="shared" si="6"/>
        <v/>
      </c>
    </row>
    <row r="25" spans="1:17">
      <c r="A25" t="s">
        <v>32</v>
      </c>
      <c r="B25" t="s">
        <v>31</v>
      </c>
      <c r="D25" t="s">
        <v>16</v>
      </c>
      <c r="E25">
        <v>1</v>
      </c>
      <c r="F25">
        <v>10</v>
      </c>
      <c r="H25">
        <v>19</v>
      </c>
      <c r="J25" t="s">
        <v>77</v>
      </c>
      <c r="K25">
        <v>10</v>
      </c>
      <c r="M25">
        <f t="shared" si="0"/>
        <v>19</v>
      </c>
      <c r="O25">
        <f t="shared" si="4"/>
        <v>1</v>
      </c>
      <c r="P25" t="str">
        <f t="shared" si="5"/>
        <v/>
      </c>
      <c r="Q25" t="str">
        <f t="shared" si="6"/>
        <v/>
      </c>
    </row>
    <row r="26" spans="1:17">
      <c r="A26" t="s">
        <v>14</v>
      </c>
      <c r="B26" t="s">
        <v>15</v>
      </c>
      <c r="D26" t="s">
        <v>35</v>
      </c>
      <c r="E26">
        <v>1</v>
      </c>
      <c r="F26">
        <v>6</v>
      </c>
      <c r="H26">
        <v>6</v>
      </c>
      <c r="J26" t="s">
        <v>77</v>
      </c>
      <c r="K26">
        <v>10</v>
      </c>
      <c r="M26">
        <f t="shared" si="0"/>
        <v>8</v>
      </c>
      <c r="O26" t="str">
        <f t="shared" si="4"/>
        <v/>
      </c>
      <c r="P26">
        <f t="shared" si="5"/>
        <v>1</v>
      </c>
      <c r="Q26" t="str">
        <f t="shared" si="6"/>
        <v/>
      </c>
    </row>
    <row r="27" spans="1:17">
      <c r="A27" t="s">
        <v>34</v>
      </c>
      <c r="B27" t="s">
        <v>33</v>
      </c>
      <c r="D27" t="s">
        <v>36</v>
      </c>
      <c r="E27">
        <v>1</v>
      </c>
      <c r="F27">
        <v>12</v>
      </c>
      <c r="H27">
        <v>20</v>
      </c>
      <c r="J27" t="s">
        <v>77</v>
      </c>
      <c r="K27">
        <v>10</v>
      </c>
      <c r="M27">
        <f t="shared" si="0"/>
        <v>19</v>
      </c>
      <c r="O27">
        <f t="shared" si="4"/>
        <v>1</v>
      </c>
      <c r="P27" t="str">
        <f t="shared" si="5"/>
        <v/>
      </c>
      <c r="Q27" t="str">
        <f t="shared" si="6"/>
        <v/>
      </c>
    </row>
    <row r="28" spans="1:17">
      <c r="A28" t="s">
        <v>63</v>
      </c>
      <c r="B28" t="s">
        <v>64</v>
      </c>
      <c r="D28" t="s">
        <v>74</v>
      </c>
      <c r="E28">
        <v>1</v>
      </c>
      <c r="F28">
        <v>0</v>
      </c>
      <c r="H28">
        <v>20</v>
      </c>
      <c r="I28" t="s">
        <v>75</v>
      </c>
      <c r="J28" t="s">
        <v>76</v>
      </c>
      <c r="K28">
        <v>0</v>
      </c>
      <c r="M28">
        <f t="shared" si="0"/>
        <v>20</v>
      </c>
      <c r="O28">
        <v>1</v>
      </c>
    </row>
    <row r="29" spans="1:17">
      <c r="A29" t="s">
        <v>66</v>
      </c>
      <c r="B29" t="s">
        <v>65</v>
      </c>
      <c r="D29" t="s">
        <v>74</v>
      </c>
      <c r="E29">
        <v>1</v>
      </c>
      <c r="F29">
        <v>0</v>
      </c>
      <c r="H29">
        <v>12</v>
      </c>
      <c r="I29" t="s">
        <v>75</v>
      </c>
      <c r="J29" t="s">
        <v>76</v>
      </c>
      <c r="K29">
        <v>0</v>
      </c>
      <c r="M29">
        <f t="shared" si="0"/>
        <v>12</v>
      </c>
      <c r="O29">
        <v>1</v>
      </c>
    </row>
    <row r="30" spans="1:17">
      <c r="A30" t="s">
        <v>67</v>
      </c>
      <c r="B30" t="s">
        <v>68</v>
      </c>
      <c r="D30" t="s">
        <v>10</v>
      </c>
      <c r="E30">
        <v>1</v>
      </c>
      <c r="F30">
        <v>0</v>
      </c>
      <c r="H30">
        <v>15</v>
      </c>
      <c r="I30" t="s">
        <v>75</v>
      </c>
      <c r="J30" t="s">
        <v>76</v>
      </c>
      <c r="K30">
        <v>0</v>
      </c>
      <c r="M30">
        <f t="shared" si="0"/>
        <v>15</v>
      </c>
      <c r="O30">
        <v>1</v>
      </c>
    </row>
    <row r="31" spans="1:17">
      <c r="A31" t="s">
        <v>45</v>
      </c>
      <c r="B31" t="s">
        <v>69</v>
      </c>
      <c r="D31" t="s">
        <v>73</v>
      </c>
      <c r="E31">
        <v>1</v>
      </c>
      <c r="F31">
        <v>0</v>
      </c>
      <c r="H31">
        <v>12</v>
      </c>
      <c r="I31" t="s">
        <v>75</v>
      </c>
      <c r="J31" t="s">
        <v>76</v>
      </c>
      <c r="K31">
        <v>0</v>
      </c>
      <c r="M31">
        <f t="shared" si="0"/>
        <v>12</v>
      </c>
      <c r="Q31">
        <v>1</v>
      </c>
    </row>
    <row r="32" spans="1:17">
      <c r="A32" t="s">
        <v>70</v>
      </c>
      <c r="B32" t="s">
        <v>71</v>
      </c>
      <c r="D32" t="s">
        <v>72</v>
      </c>
      <c r="E32">
        <v>1</v>
      </c>
      <c r="F32">
        <v>0</v>
      </c>
      <c r="H32">
        <v>10</v>
      </c>
      <c r="I32" t="s">
        <v>75</v>
      </c>
      <c r="J32" t="s">
        <v>76</v>
      </c>
      <c r="K32">
        <v>0</v>
      </c>
      <c r="M32">
        <f t="shared" si="0"/>
        <v>10</v>
      </c>
      <c r="P32">
        <v>1</v>
      </c>
    </row>
    <row r="33" spans="1:17">
      <c r="A33" t="s">
        <v>86</v>
      </c>
      <c r="B33" t="s">
        <v>85</v>
      </c>
      <c r="D33" t="s">
        <v>87</v>
      </c>
      <c r="E33">
        <v>1</v>
      </c>
      <c r="F33">
        <v>9</v>
      </c>
      <c r="H33">
        <v>18</v>
      </c>
      <c r="J33" t="s">
        <v>78</v>
      </c>
      <c r="K33">
        <v>10</v>
      </c>
      <c r="M33">
        <v>18.25</v>
      </c>
      <c r="O33">
        <f t="shared" si="4"/>
        <v>1</v>
      </c>
      <c r="P33" t="str">
        <f t="shared" ref="P33:P50" si="7">IF(M33&lt;10,1,"")</f>
        <v/>
      </c>
      <c r="Q33" t="str">
        <f t="shared" si="6"/>
        <v/>
      </c>
    </row>
    <row r="34" spans="1:17">
      <c r="A34" t="s">
        <v>89</v>
      </c>
      <c r="B34" t="s">
        <v>88</v>
      </c>
      <c r="D34" t="s">
        <v>35</v>
      </c>
      <c r="E34">
        <v>1</v>
      </c>
      <c r="F34">
        <v>11</v>
      </c>
      <c r="H34">
        <v>19</v>
      </c>
      <c r="J34" t="s">
        <v>78</v>
      </c>
      <c r="K34">
        <v>10</v>
      </c>
      <c r="M34">
        <v>18.75</v>
      </c>
      <c r="O34">
        <f t="shared" si="4"/>
        <v>1</v>
      </c>
      <c r="P34" t="str">
        <f t="shared" si="7"/>
        <v/>
      </c>
      <c r="Q34" t="str">
        <f t="shared" si="6"/>
        <v/>
      </c>
    </row>
    <row r="35" spans="1:17">
      <c r="A35" t="s">
        <v>91</v>
      </c>
      <c r="B35" t="s">
        <v>90</v>
      </c>
      <c r="D35" t="s">
        <v>73</v>
      </c>
      <c r="E35">
        <v>1</v>
      </c>
      <c r="F35">
        <v>10</v>
      </c>
      <c r="H35">
        <v>12</v>
      </c>
      <c r="J35" t="s">
        <v>78</v>
      </c>
      <c r="K35">
        <v>10</v>
      </c>
      <c r="M35">
        <v>12</v>
      </c>
      <c r="O35">
        <f t="shared" si="4"/>
        <v>1</v>
      </c>
      <c r="P35" t="str">
        <f t="shared" si="7"/>
        <v/>
      </c>
      <c r="Q35" t="str">
        <f t="shared" si="6"/>
        <v/>
      </c>
    </row>
    <row r="36" spans="1:17">
      <c r="A36" t="s">
        <v>93</v>
      </c>
      <c r="B36" t="s">
        <v>92</v>
      </c>
      <c r="D36" t="s">
        <v>26</v>
      </c>
      <c r="E36">
        <v>1</v>
      </c>
      <c r="F36">
        <v>10</v>
      </c>
      <c r="H36">
        <v>16</v>
      </c>
      <c r="J36" t="s">
        <v>78</v>
      </c>
      <c r="K36">
        <v>10</v>
      </c>
      <c r="M36">
        <v>16</v>
      </c>
      <c r="O36">
        <f t="shared" si="4"/>
        <v>1</v>
      </c>
      <c r="P36" t="str">
        <f t="shared" si="7"/>
        <v/>
      </c>
      <c r="Q36" t="str">
        <f t="shared" si="6"/>
        <v/>
      </c>
    </row>
    <row r="37" spans="1:17">
      <c r="A37" t="s">
        <v>8</v>
      </c>
      <c r="B37" t="s">
        <v>9</v>
      </c>
      <c r="D37" t="s">
        <v>10</v>
      </c>
      <c r="E37">
        <v>1</v>
      </c>
      <c r="F37">
        <v>11</v>
      </c>
      <c r="H37">
        <v>13</v>
      </c>
      <c r="J37" t="s">
        <v>78</v>
      </c>
      <c r="K37">
        <v>10</v>
      </c>
      <c r="M37">
        <v>12.75</v>
      </c>
      <c r="O37">
        <f t="shared" si="4"/>
        <v>1</v>
      </c>
      <c r="P37" t="str">
        <f t="shared" si="7"/>
        <v/>
      </c>
      <c r="Q37" t="str">
        <f t="shared" si="6"/>
        <v/>
      </c>
    </row>
    <row r="38" spans="1:17">
      <c r="A38" t="s">
        <v>67</v>
      </c>
      <c r="B38" t="s">
        <v>68</v>
      </c>
      <c r="D38" t="s">
        <v>26</v>
      </c>
      <c r="E38">
        <v>1</v>
      </c>
      <c r="F38">
        <v>13</v>
      </c>
      <c r="H38">
        <v>14</v>
      </c>
      <c r="J38" t="s">
        <v>79</v>
      </c>
      <c r="K38">
        <v>13</v>
      </c>
      <c r="M38">
        <f t="shared" ref="M38:M50" si="8">H38+(K38-F38)/2</f>
        <v>14</v>
      </c>
      <c r="O38">
        <f t="shared" si="4"/>
        <v>1</v>
      </c>
      <c r="P38" t="str">
        <f t="shared" si="7"/>
        <v/>
      </c>
      <c r="Q38" t="str">
        <f t="shared" si="6"/>
        <v/>
      </c>
    </row>
    <row r="39" spans="1:17">
      <c r="A39" t="s">
        <v>81</v>
      </c>
      <c r="B39" t="s">
        <v>80</v>
      </c>
      <c r="D39" t="s">
        <v>84</v>
      </c>
      <c r="E39">
        <v>1</v>
      </c>
      <c r="F39">
        <v>13</v>
      </c>
      <c r="H39">
        <v>8</v>
      </c>
      <c r="J39" t="s">
        <v>79</v>
      </c>
      <c r="K39">
        <v>13</v>
      </c>
      <c r="M39">
        <f t="shared" si="8"/>
        <v>8</v>
      </c>
      <c r="O39" t="str">
        <f t="shared" si="4"/>
        <v/>
      </c>
      <c r="P39">
        <f t="shared" si="7"/>
        <v>1</v>
      </c>
      <c r="Q39" t="str">
        <f t="shared" si="6"/>
        <v/>
      </c>
    </row>
    <row r="40" spans="1:17">
      <c r="A40" t="s">
        <v>19</v>
      </c>
      <c r="B40" t="s">
        <v>96</v>
      </c>
      <c r="D40" t="s">
        <v>13</v>
      </c>
      <c r="E40">
        <v>1</v>
      </c>
      <c r="F40">
        <v>13</v>
      </c>
      <c r="H40">
        <v>18</v>
      </c>
      <c r="J40" t="s">
        <v>79</v>
      </c>
      <c r="K40">
        <v>13</v>
      </c>
      <c r="M40">
        <f t="shared" si="8"/>
        <v>18</v>
      </c>
      <c r="O40">
        <f t="shared" si="4"/>
        <v>1</v>
      </c>
      <c r="P40" t="str">
        <f t="shared" si="7"/>
        <v/>
      </c>
      <c r="Q40" t="str">
        <f t="shared" si="6"/>
        <v/>
      </c>
    </row>
    <row r="41" spans="1:17">
      <c r="A41" t="s">
        <v>83</v>
      </c>
      <c r="B41" t="s">
        <v>82</v>
      </c>
      <c r="D41" t="s">
        <v>73</v>
      </c>
      <c r="E41">
        <v>1</v>
      </c>
      <c r="F41">
        <v>13</v>
      </c>
      <c r="H41">
        <v>11</v>
      </c>
      <c r="J41" t="s">
        <v>79</v>
      </c>
      <c r="K41">
        <v>13</v>
      </c>
      <c r="M41">
        <f t="shared" si="8"/>
        <v>11</v>
      </c>
      <c r="O41">
        <f t="shared" si="4"/>
        <v>1</v>
      </c>
      <c r="P41" t="str">
        <f t="shared" si="7"/>
        <v/>
      </c>
      <c r="Q41" t="str">
        <f t="shared" si="6"/>
        <v/>
      </c>
    </row>
    <row r="42" spans="1:17">
      <c r="A42" t="s">
        <v>8</v>
      </c>
      <c r="B42" t="s">
        <v>97</v>
      </c>
      <c r="D42" t="s">
        <v>16</v>
      </c>
      <c r="E42">
        <v>1</v>
      </c>
      <c r="F42">
        <v>0</v>
      </c>
      <c r="H42">
        <v>15</v>
      </c>
      <c r="I42" t="s">
        <v>100</v>
      </c>
      <c r="J42" t="s">
        <v>94</v>
      </c>
      <c r="K42">
        <v>0</v>
      </c>
      <c r="M42">
        <f t="shared" si="8"/>
        <v>15</v>
      </c>
      <c r="O42">
        <f t="shared" si="4"/>
        <v>1</v>
      </c>
      <c r="P42" t="str">
        <f t="shared" si="7"/>
        <v/>
      </c>
      <c r="Q42" t="str">
        <f t="shared" si="6"/>
        <v/>
      </c>
    </row>
    <row r="43" spans="1:17">
      <c r="A43" t="s">
        <v>101</v>
      </c>
      <c r="B43" t="s">
        <v>102</v>
      </c>
      <c r="D43" t="s">
        <v>26</v>
      </c>
      <c r="E43">
        <v>1</v>
      </c>
      <c r="F43">
        <v>0</v>
      </c>
      <c r="H43">
        <v>2</v>
      </c>
      <c r="I43" t="s">
        <v>100</v>
      </c>
      <c r="J43" t="s">
        <v>94</v>
      </c>
      <c r="K43">
        <v>0</v>
      </c>
      <c r="M43">
        <f t="shared" si="8"/>
        <v>2</v>
      </c>
      <c r="O43" t="str">
        <f t="shared" si="4"/>
        <v/>
      </c>
      <c r="P43">
        <f t="shared" si="7"/>
        <v>1</v>
      </c>
      <c r="Q43" t="str">
        <f t="shared" si="6"/>
        <v/>
      </c>
    </row>
    <row r="44" spans="1:17">
      <c r="A44" t="s">
        <v>19</v>
      </c>
      <c r="B44" t="s">
        <v>24</v>
      </c>
      <c r="D44" t="s">
        <v>16</v>
      </c>
      <c r="E44">
        <v>1</v>
      </c>
      <c r="F44">
        <v>0</v>
      </c>
      <c r="H44">
        <v>10</v>
      </c>
      <c r="I44" t="s">
        <v>100</v>
      </c>
      <c r="J44" t="s">
        <v>94</v>
      </c>
      <c r="K44">
        <v>0</v>
      </c>
      <c r="M44">
        <f t="shared" si="8"/>
        <v>10</v>
      </c>
      <c r="O44" t="str">
        <f t="shared" si="4"/>
        <v/>
      </c>
      <c r="P44" t="str">
        <f t="shared" si="7"/>
        <v/>
      </c>
      <c r="Q44">
        <f t="shared" si="6"/>
        <v>1</v>
      </c>
    </row>
    <row r="45" spans="1:17">
      <c r="A45" t="s">
        <v>98</v>
      </c>
      <c r="B45" t="s">
        <v>99</v>
      </c>
      <c r="D45" t="s">
        <v>58</v>
      </c>
      <c r="E45">
        <v>1</v>
      </c>
      <c r="F45">
        <v>0</v>
      </c>
      <c r="H45">
        <v>17</v>
      </c>
      <c r="I45" t="s">
        <v>100</v>
      </c>
      <c r="J45" t="s">
        <v>94</v>
      </c>
      <c r="K45">
        <v>0</v>
      </c>
      <c r="M45">
        <f t="shared" si="8"/>
        <v>17</v>
      </c>
      <c r="O45">
        <f t="shared" si="4"/>
        <v>1</v>
      </c>
      <c r="P45" t="str">
        <f t="shared" si="7"/>
        <v/>
      </c>
      <c r="Q45" t="str">
        <f t="shared" si="6"/>
        <v/>
      </c>
    </row>
    <row r="46" spans="1:17">
      <c r="A46" t="s">
        <v>95</v>
      </c>
      <c r="D46" t="s">
        <v>16</v>
      </c>
      <c r="E46">
        <v>1</v>
      </c>
      <c r="F46">
        <v>0</v>
      </c>
      <c r="H46">
        <v>16</v>
      </c>
      <c r="I46" t="s">
        <v>100</v>
      </c>
      <c r="J46" t="s">
        <v>94</v>
      </c>
      <c r="K46">
        <v>0</v>
      </c>
      <c r="M46">
        <f t="shared" si="8"/>
        <v>16</v>
      </c>
      <c r="O46">
        <f t="shared" si="4"/>
        <v>1</v>
      </c>
      <c r="P46" t="str">
        <f t="shared" si="7"/>
        <v/>
      </c>
      <c r="Q46" t="str">
        <f t="shared" si="6"/>
        <v/>
      </c>
    </row>
    <row r="47" spans="1:17">
      <c r="A47" t="s">
        <v>86</v>
      </c>
      <c r="B47" t="s">
        <v>103</v>
      </c>
      <c r="D47" t="s">
        <v>16</v>
      </c>
      <c r="E47">
        <v>1</v>
      </c>
      <c r="F47">
        <v>9</v>
      </c>
      <c r="H47">
        <v>10</v>
      </c>
      <c r="J47" t="s">
        <v>104</v>
      </c>
      <c r="K47">
        <v>9</v>
      </c>
      <c r="M47">
        <f t="shared" si="8"/>
        <v>10</v>
      </c>
      <c r="O47" t="str">
        <f t="shared" si="4"/>
        <v/>
      </c>
      <c r="P47" t="str">
        <f t="shared" si="7"/>
        <v/>
      </c>
      <c r="Q47">
        <f t="shared" si="6"/>
        <v>1</v>
      </c>
    </row>
    <row r="48" spans="1:17">
      <c r="A48" t="s">
        <v>105</v>
      </c>
      <c r="B48" t="s">
        <v>31</v>
      </c>
      <c r="D48" t="s">
        <v>10</v>
      </c>
      <c r="E48">
        <v>1</v>
      </c>
      <c r="F48">
        <v>6</v>
      </c>
      <c r="H48">
        <v>10</v>
      </c>
      <c r="J48" t="s">
        <v>104</v>
      </c>
      <c r="K48">
        <v>9</v>
      </c>
      <c r="M48">
        <f t="shared" si="8"/>
        <v>11.5</v>
      </c>
      <c r="O48">
        <f t="shared" si="4"/>
        <v>1</v>
      </c>
      <c r="P48" t="str">
        <f t="shared" si="7"/>
        <v/>
      </c>
      <c r="Q48" t="str">
        <f t="shared" si="6"/>
        <v/>
      </c>
    </row>
    <row r="49" spans="1:17">
      <c r="A49" t="s">
        <v>0</v>
      </c>
      <c r="B49" t="s">
        <v>1</v>
      </c>
      <c r="D49" t="s">
        <v>47</v>
      </c>
      <c r="E49">
        <v>1</v>
      </c>
      <c r="F49">
        <v>10</v>
      </c>
      <c r="H49">
        <v>20</v>
      </c>
      <c r="J49" t="s">
        <v>104</v>
      </c>
      <c r="K49">
        <v>9</v>
      </c>
      <c r="M49">
        <f t="shared" si="8"/>
        <v>19.5</v>
      </c>
      <c r="O49">
        <f t="shared" si="4"/>
        <v>1</v>
      </c>
      <c r="P49" t="str">
        <f t="shared" si="7"/>
        <v/>
      </c>
      <c r="Q49" t="str">
        <f t="shared" si="6"/>
        <v/>
      </c>
    </row>
    <row r="50" spans="1:17">
      <c r="A50" t="s">
        <v>106</v>
      </c>
      <c r="B50" t="s">
        <v>43</v>
      </c>
      <c r="D50" t="s">
        <v>107</v>
      </c>
      <c r="E50">
        <v>1</v>
      </c>
      <c r="F50">
        <v>11</v>
      </c>
      <c r="H50">
        <v>20</v>
      </c>
      <c r="J50" t="s">
        <v>104</v>
      </c>
      <c r="K50">
        <v>9</v>
      </c>
      <c r="M50">
        <f t="shared" si="8"/>
        <v>19</v>
      </c>
      <c r="O50">
        <f t="shared" si="4"/>
        <v>1</v>
      </c>
      <c r="P50" t="str">
        <f t="shared" si="7"/>
        <v/>
      </c>
      <c r="Q50" t="str">
        <f t="shared" si="6"/>
        <v/>
      </c>
    </row>
    <row r="51" spans="1:17">
      <c r="O51" t="str">
        <f t="shared" si="4"/>
        <v/>
      </c>
      <c r="Q51" t="str">
        <f t="shared" si="6"/>
        <v/>
      </c>
    </row>
    <row r="53" spans="1:17">
      <c r="A53" t="s">
        <v>108</v>
      </c>
    </row>
    <row r="54" spans="1:17">
      <c r="A54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Matcher</vt:lpstr>
      <vt:lpstr>Blad3</vt:lpstr>
    </vt:vector>
  </TitlesOfParts>
  <Company>Ljud &amp; Bildskolan LBS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par.hylander</dc:creator>
  <cp:lastModifiedBy>par.hylander</cp:lastModifiedBy>
  <dcterms:created xsi:type="dcterms:W3CDTF">2010-02-21T12:28:05Z</dcterms:created>
  <dcterms:modified xsi:type="dcterms:W3CDTF">2011-01-26T09:06:51Z</dcterms:modified>
</cp:coreProperties>
</file>